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filterPrivacy="1" defaultThemeVersion="124226"/>
  <xr:revisionPtr revIDLastSave="696" documentId="13_ncr:1_{6E37A4C7-09D3-4067-AB11-F1090F37B324}" xr6:coauthVersionLast="47" xr6:coauthVersionMax="47" xr10:uidLastSave="{65F49A47-B419-498A-9662-5FB4A2D45B43}"/>
  <bookViews>
    <workbookView xWindow="28680" yWindow="-120" windowWidth="29040" windowHeight="15840" xr2:uid="{00000000-000D-0000-FFFF-FFFF00000000}"/>
  </bookViews>
  <sheets>
    <sheet name="2021" sheetId="3" r:id="rId1"/>
  </sheets>
  <definedNames>
    <definedName name="_xlnm.Print_Area" localSheetId="0">'2021'!$A$1:$J$30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3" l="1"/>
  <c r="J20" i="3"/>
  <c r="G9" i="3"/>
  <c r="G8" i="3"/>
  <c r="G7" i="3"/>
</calcChain>
</file>

<file path=xl/sharedStrings.xml><?xml version="1.0" encoding="utf-8"?>
<sst xmlns="http://schemas.openxmlformats.org/spreadsheetml/2006/main" count="183" uniqueCount="117">
  <si>
    <t>CODICE CIG</t>
  </si>
  <si>
    <t>OGGETTO DELLA GARA</t>
  </si>
  <si>
    <t>PROCEDURA DI SCELTA</t>
  </si>
  <si>
    <t>DATA INIZIO</t>
  </si>
  <si>
    <t>DATA FINE</t>
  </si>
  <si>
    <t>IMPORTO AGGIUDICAZIONE NETTO IVA</t>
  </si>
  <si>
    <t>STRUTTURA PROPONENTE</t>
  </si>
  <si>
    <t>SOMME LIQUIDATE NETTO IVA</t>
  </si>
  <si>
    <t xml:space="preserve">AGGIUDICATARIO: RAGIONE SOCIALE, C.F. </t>
  </si>
  <si>
    <t xml:space="preserve">OPERATORI ECONOMICI INVITATI A PRESENTARE OFFERTE: RAGIONE SOCIALE, C.F. </t>
  </si>
  <si>
    <t>OPEN LEADER S.CONS. A R.L. C.F.  02055820308</t>
  </si>
  <si>
    <t>23 - AFFIDAMENTO DIRETTO</t>
  </si>
  <si>
    <t xml:space="preserve">SERVIZIO DI TENUTA CONTABILITA' ECONOMICA E FINANZIARIA E DEI DOCUMENTI DI LAVORO E ADEMPIMENTI CONNESSI </t>
  </si>
  <si>
    <t>22 - PROCEDURA NEGOZIATA DERIVANTE DA AVVISI CON CUI SI INDICE LA GARA</t>
  </si>
  <si>
    <t xml:space="preserve">1) STUDIO COMMERCIALISTA BUZZI RAG. EMANUELA C.F. BZZMNL54T71L483I 
</t>
  </si>
  <si>
    <t xml:space="preserve">STUDIO COMMERCIALISTA BUZZI RAG. EMANUELA C.F. BZZMNL54T71L483I </t>
  </si>
  <si>
    <t>Z2420A7C6D</t>
  </si>
  <si>
    <t>GARANZIA FIDEJUSSORIA</t>
  </si>
  <si>
    <t xml:space="preserve">1) CREDIT AGRICOLE FRIULADRIA C.F.01369030935
2) CASSA DI RISPARMIO FVG C.F.91025940312
3) CREDITO COOPERATIVO FRIULI C.F. 02216020301
</t>
  </si>
  <si>
    <t>CREDIT AGRICOLE FRIULADRIA C.F.01369030935</t>
  </si>
  <si>
    <t>Z0C20E543B</t>
  </si>
  <si>
    <t>Z7020E52C0</t>
  </si>
  <si>
    <t>OPEN LEADER S.CONS. A R.L. C.F.  02055820307</t>
  </si>
  <si>
    <t>Rinnovo dominio Openleader.it</t>
  </si>
  <si>
    <t>Rinnovo servizio database MySQL</t>
  </si>
  <si>
    <t>1) ARUBA SPA C.F. 04552920482</t>
  </si>
  <si>
    <t>1) INTEGRA SISTEMI DI FULVIO MIELE  C. SNC C.F. 01891410308</t>
  </si>
  <si>
    <t>ARUBA SPA C.F. 04552920482</t>
  </si>
  <si>
    <t>INTEGRA SISTEMI DI FULVIO MIELE  C. SNC C.F. 01891410308</t>
  </si>
  <si>
    <t>ZB62577023</t>
  </si>
  <si>
    <t>26 - AFFIDAMENTO DIRETTO IN ADESIONE AD ACCORDO QUADRO/CONVENZIONE</t>
  </si>
  <si>
    <t>KYOCERA DOCUMENT SOLUTIONS ITALIA SPA C.F. 01788080156</t>
  </si>
  <si>
    <t>1) KYOCERA DOCUMENT SOLUTIONS ITALIA SPA C.F.01788080156</t>
  </si>
  <si>
    <t>ZA022DCF60</t>
  </si>
  <si>
    <t>OPEN LEADER S.CONS. A R.L. C.F.  02055820309</t>
  </si>
  <si>
    <t>Servizio di valutazione dei rischi, della sicurezza, dell'igiene negli ambienti di lavoro e formazione obbligatoria del personale</t>
  </si>
  <si>
    <t>1) STEFANO PISTIS SAS C.F 02715460305
2) QUADRAS SRL C.F 02553760303
3) POLO626 SRL C.F 02409380306</t>
  </si>
  <si>
    <t>STEFANO PISTIS SAS C.F. 02715460305</t>
  </si>
  <si>
    <t>Z132B1CA90</t>
  </si>
  <si>
    <t>Servizio di copertura della polizza globale studio e ufficio</t>
  </si>
  <si>
    <t>Z742768967</t>
  </si>
  <si>
    <t>Servizi di telefonia e connettività</t>
  </si>
  <si>
    <t>1) VALCANALE ENERGIA SRL C.F. 02756330300</t>
  </si>
  <si>
    <t>VALCANALE ENERGIA SRL C.F. 02756330300</t>
  </si>
  <si>
    <t>1) IMPRESA VERDE FRIULI VENEZIA GIULIA SRL C.F. 02137120305</t>
  </si>
  <si>
    <t>IMPRESA VERDE FRIULI VENEZIA GIULIA SRL C.F. 02137120305</t>
  </si>
  <si>
    <t>NOLEGGIO FOTOCOPIATRICE</t>
  </si>
  <si>
    <t>1) ARUBA SPA C.F. 04552920482
2) KELIWEB C.F. 03281320782
3) ITROOM C.F. 04852390287</t>
  </si>
  <si>
    <t>1) ITAS Mutua Assicurazioni C.F. 00110750221
2) GENERALI ITALIA SPA C.F. 00409920584
3) REALE MUTUA C.F.  02495500304
4) UnipolSai C.F. STCMRA61M28L424M</t>
  </si>
  <si>
    <t>GENERALI ITALIA SPA C.F. 00409920584</t>
  </si>
  <si>
    <t>POLIZZA ASSICURATIVA RESPONSABILITA' AMMINISTRATIVA E CONTABILE AMMINISTRATORI</t>
  </si>
  <si>
    <t>AIG EUROPE S.A. C.F.97819940152</t>
  </si>
  <si>
    <t xml:space="preserve">POLIZZA ASSICURATIVA TUTELA LEGALE QUADRI E CDA </t>
  </si>
  <si>
    <t>D.A.S. SPA C.F. 00220930234</t>
  </si>
  <si>
    <t>Z6E306A6D3</t>
  </si>
  <si>
    <t xml:space="preserve">STUDIO COMMERCIALISTA BUZZI RAG. EMANUELA C.F. BZZMNL54T71L483I 
</t>
  </si>
  <si>
    <t>Z78315D623</t>
  </si>
  <si>
    <t>INFORMATIZZAZIONE DI N.2 DOMANDE DI SOSTEGNO</t>
  </si>
  <si>
    <t>Z483248CE8</t>
  </si>
  <si>
    <t>REDAZIONE VERBALE ASSEMBLEA DEI SOCI</t>
  </si>
  <si>
    <t xml:space="preserve">1) STUDIO ASSOCIATO PICCININI PERESSON C.F. 01936530300
</t>
  </si>
  <si>
    <t xml:space="preserve">STUDIO ASSOCIATO PICCININI PERESSON C.F. 01936530300
</t>
  </si>
  <si>
    <t>Z9E3268861</t>
  </si>
  <si>
    <t>PREDISPOSIZIONE PRATICA DEPOSITO BILANCIO</t>
  </si>
  <si>
    <t>ZA330211C3</t>
  </si>
  <si>
    <t>Z93313F61F</t>
  </si>
  <si>
    <t>ASSISTENZA TECNICA INFORMATICA</t>
  </si>
  <si>
    <t>ZAB32C79B5</t>
  </si>
  <si>
    <t>RINNOVO CASELLA PEC E AUMENTO SPAZIO</t>
  </si>
  <si>
    <t>RINNOVO CASELLA PEC INTERFREE</t>
  </si>
  <si>
    <t>Z573392FCB</t>
  </si>
  <si>
    <t xml:space="preserve">ACQUISTO FIRMA DIGITALE </t>
  </si>
  <si>
    <t xml:space="preserve">1) CAMERA DI COMMERCIO INDUSTRIA ARTIGIANATO PORDENONE - UDINE
</t>
  </si>
  <si>
    <t xml:space="preserve">CAMERA DI COMMERCIO INDUSTRIA ARTIGIANATO PORDENONE - UDINE
</t>
  </si>
  <si>
    <t>Z4533C618E</t>
  </si>
  <si>
    <t>Z79342D7E5</t>
  </si>
  <si>
    <t>Z34342D7ED</t>
  </si>
  <si>
    <t>POLIZZA ASSICURATIVA RC PATRIMONIALE</t>
  </si>
  <si>
    <t>LLOYD'S INSURANCE COMPANY C.F. 10548370963</t>
  </si>
  <si>
    <t>1) LLOYD'S INSURANCE COMPANY C.F. 10548370963
2) XL INSURANCE COMPANY SE C.F. 07925030962
3) AIG EUROPE S.A. C.F.97819940152</t>
  </si>
  <si>
    <t>Y7431612D4</t>
  </si>
  <si>
    <t xml:space="preserve">SERVIZIO DI RESPONSABILE DELLA PROTEZIONE DEI DATI </t>
  </si>
  <si>
    <t>ZF4321DFD6</t>
  </si>
  <si>
    <t>1) PEZZOT ALESSANDRO C.F. PZZLSN80D26L483J
2) CORSINI STEFANO C.F. CRSSFN76P18G888U
3) GRISAFI MICHELE C.F. GRSMHL72B19L424A</t>
  </si>
  <si>
    <t>PEZZOT ALESSANDRO C.F. PZZLSN80D26L483J</t>
  </si>
  <si>
    <t>1) TELECOM ITALIA SPA C.F. 00488410010</t>
  </si>
  <si>
    <t>TELECOM ITALIA SPA C.F. 00488410010</t>
  </si>
  <si>
    <t>SERVIZIO TELEFONIA E LINEA DATI</t>
  </si>
  <si>
    <t>Z8B316DB29</t>
  </si>
  <si>
    <t>SERVIZIO DI GESTIONE INTEGRATA DELLA SALUTE E SICUREZZA SUI LUOGHI DI LAVORO</t>
  </si>
  <si>
    <t>1) CONSILIA CFO SRL C.F. 11435101008</t>
  </si>
  <si>
    <t>CONSILIA CFO SRL C.F. 11435101008</t>
  </si>
  <si>
    <t>Y00334BF83</t>
  </si>
  <si>
    <t>REALIZZAZIONE DI UNO STUDIO SCIENTIFICO PER APPROFONDIRE LE POTENZIALITA' DELLA RACCOLTA DEL TARTUFO MESENTERICO</t>
  </si>
  <si>
    <t>1) SOLIOMICS SRL C.F. 03004470302</t>
  </si>
  <si>
    <t>SOLIOMICS SRL C.F. 03004470302</t>
  </si>
  <si>
    <t>ZF03387F5E</t>
  </si>
  <si>
    <t>ASSISTENZA AL RUP PER ESPLETAMENTO GARE ATTUAZIONE PROGETTO MKT</t>
  </si>
  <si>
    <t>1) SIGMA CONSULENZE &amp; SERVIZI - SCS - SRL C.F. 01317960324</t>
  </si>
  <si>
    <t>SIGMA CONSULENZE &amp; SERVIZI - SCS - SRL C.F. 01317960324</t>
  </si>
  <si>
    <t>ZEC3325CDF</t>
  </si>
  <si>
    <t>DEFINIZIONE E REDAZIONE DELLA STRATEGIA TRANSFRONTALIERA CLLD HEUROPEN 2021/2027</t>
  </si>
  <si>
    <t>SERVIZIO DI GESTIONE E CONSERVAZIONE DIGITALE DELLE FATTURE ELETTRONICHE ANNO 2020</t>
  </si>
  <si>
    <t>SERVIZIO DI GESTIONE E CONSERVAZIONE DIGITALE DELLE FATTURE ELETTRONICHE ANNO 2021</t>
  </si>
  <si>
    <t>ZC830CB89D</t>
  </si>
  <si>
    <t>ACQUISTO MATERIALE DI CANCELLERIA</t>
  </si>
  <si>
    <t xml:space="preserve">1) SHADOW SRL C.F. 09327220159
2) EUROFFICE ITALIA SRL C.F. 06495580968 
3) MONDOFFICE SRL C.F. 07491520156 </t>
  </si>
  <si>
    <t>SHADOW SRL C.F. 09327220159</t>
  </si>
  <si>
    <t>Z9230EE6A7</t>
  </si>
  <si>
    <t>CONSULENZA LEGALE - REDAZIONE DI UN ESPOSTO</t>
  </si>
  <si>
    <t>1) STUDIO LEGALE ASSOCIATO AVVOCATI MARIA PONIZ E FRANCESCO VESPASIANO C.F. 02511000305</t>
  </si>
  <si>
    <t>STUDIO LEGALE ASSOCIATO AVVOCATI MARIA PONIZ E FRANCESCO VESPASIANO C.F. 02511000305</t>
  </si>
  <si>
    <t>ZAE30B032E</t>
  </si>
  <si>
    <t>SERVIZIO LEGALE - RISPOSTA A DIFFIDA</t>
  </si>
  <si>
    <t xml:space="preserve">1) T&amp;B ASSOCIATI SRL C.F. 00965560329 IN RT CON DGR CONSULTING SRL C.F. 00973690324
</t>
  </si>
  <si>
    <t>T&amp;B ASSOCIATI SRL C.F. 00965560329 IN RT CON DGR CONSULTING SRL C.F. 00973690324</t>
  </si>
  <si>
    <t>Z6C306A744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</si>
</sst>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€ &quot;* #,##0.00_-;&quot;-€ &quot;* #,##0.00_-;_-&quot;€ &quot;* \-??_-;_-@_-"/>
    <numFmt numFmtId="165" formatCode="&quot;€&quot;\ #,##0.00;\-&quot;€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ill="0" applyBorder="0" applyAlignment="0" applyProtection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wrapText="1"/>
    </xf>
    <xf numFmtId="165" fontId="0" fillId="0" borderId="1" xfId="0" applyNumberFormat="1" applyBorder="1" applyAlignment="1">
      <alignment wrapText="1"/>
    </xf>
    <xf numFmtId="14" fontId="0" fillId="0" borderId="1" xfId="0" applyNumberFormat="1" applyFont="1" applyFill="1" applyBorder="1" applyAlignment="1">
      <alignment wrapText="1"/>
    </xf>
    <xf numFmtId="0" fontId="0" fillId="0" borderId="1" xfId="0" applyBorder="1" applyAlignment="1">
      <alignment horizontal="left" wrapText="1"/>
    </xf>
    <xf numFmtId="14" fontId="5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top" wrapText="1"/>
    </xf>
    <xf numFmtId="49" fontId="5" fillId="0" borderId="1" xfId="3" applyNumberFormat="1" applyFont="1" applyFill="1" applyBorder="1" applyAlignment="1">
      <alignment wrapText="1"/>
    </xf>
    <xf numFmtId="165" fontId="0" fillId="0" borderId="1" xfId="0" applyNumberFormat="1" applyFill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14" fontId="5" fillId="0" borderId="1" xfId="0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165" fontId="5" fillId="0" borderId="1" xfId="0" applyNumberFormat="1" applyFont="1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14" fontId="0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14" fontId="0" fillId="0" borderId="0" xfId="0" applyNumberFormat="1" applyFont="1" applyFill="1" applyAlignment="1">
      <alignment wrapText="1"/>
    </xf>
    <xf numFmtId="14" fontId="0" fillId="0" borderId="1" xfId="0" applyNumberFormat="1" applyFill="1" applyBorder="1" applyAlignment="1">
      <alignment wrapText="1"/>
    </xf>
  </cellXfs>
  <cellStyles count="4">
    <cellStyle name="Migliaia" xfId="3" builtinId="3"/>
    <cellStyle name="Normale" xfId="0" builtinId="0"/>
    <cellStyle name="Normale 2" xfId="1" xr:uid="{00000000-0005-0000-0000-000002000000}"/>
    <cellStyle name="Valuta 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C168-5DF6-4851-BC11-EC7E8168FA2E}">
  <sheetPr>
    <pageSetUpPr fitToPage="1"/>
  </sheetPr>
  <dimension ref="A1:J33"/>
  <sheetViews>
    <sheetView tabSelected="1" zoomScale="110" zoomScaleNormal="110" workbookViewId="0"/>
  </sheetViews>
  <sheetFormatPr defaultRowHeight="15" x14ac:dyDescent="0.25"/>
  <cols>
    <col min="1" max="1" width="17.5703125" style="4" bestFit="1" customWidth="1"/>
    <col min="2" max="2" width="27.5703125" style="1" bestFit="1" customWidth="1"/>
    <col min="3" max="3" width="28.85546875" style="1" customWidth="1"/>
    <col min="4" max="4" width="25.7109375" style="1" customWidth="1"/>
    <col min="5" max="5" width="38" style="1" customWidth="1"/>
    <col min="6" max="6" width="34.5703125" style="1" customWidth="1"/>
    <col min="7" max="7" width="17.28515625" style="1" customWidth="1"/>
    <col min="8" max="8" width="15" style="1" customWidth="1"/>
    <col min="9" max="9" width="14.28515625" style="1" customWidth="1"/>
    <col min="10" max="10" width="18" style="1" customWidth="1"/>
    <col min="11" max="16384" width="9.140625" style="1"/>
  </cols>
  <sheetData>
    <row r="1" spans="1:10" s="4" customFormat="1" ht="45" x14ac:dyDescent="0.25">
      <c r="A1" s="2" t="s">
        <v>0</v>
      </c>
      <c r="B1" s="2" t="s">
        <v>6</v>
      </c>
      <c r="C1" s="3" t="s">
        <v>1</v>
      </c>
      <c r="D1" s="3" t="s">
        <v>2</v>
      </c>
      <c r="E1" s="2" t="s">
        <v>9</v>
      </c>
      <c r="F1" s="2" t="s">
        <v>8</v>
      </c>
      <c r="G1" s="2" t="s">
        <v>5</v>
      </c>
      <c r="H1" s="2" t="s">
        <v>3</v>
      </c>
      <c r="I1" s="2" t="s">
        <v>4</v>
      </c>
      <c r="J1" s="2" t="s">
        <v>7</v>
      </c>
    </row>
    <row r="2" spans="1:10" s="11" customFormat="1" ht="75" x14ac:dyDescent="0.25">
      <c r="A2" s="25">
        <v>7054540691</v>
      </c>
      <c r="B2" s="5" t="s">
        <v>10</v>
      </c>
      <c r="C2" s="5" t="s">
        <v>12</v>
      </c>
      <c r="D2" s="5" t="s">
        <v>13</v>
      </c>
      <c r="E2" s="5" t="s">
        <v>14</v>
      </c>
      <c r="F2" s="5" t="s">
        <v>15</v>
      </c>
      <c r="G2" s="7">
        <v>39688.53</v>
      </c>
      <c r="H2" s="10">
        <v>42917</v>
      </c>
      <c r="I2" s="10">
        <v>45473</v>
      </c>
      <c r="J2" s="14">
        <v>5669.22</v>
      </c>
    </row>
    <row r="3" spans="1:10" s="11" customFormat="1" ht="60" x14ac:dyDescent="0.25">
      <c r="A3" s="25" t="s">
        <v>54</v>
      </c>
      <c r="B3" s="5" t="s">
        <v>10</v>
      </c>
      <c r="C3" s="5" t="s">
        <v>102</v>
      </c>
      <c r="D3" s="5" t="s">
        <v>11</v>
      </c>
      <c r="E3" s="5" t="s">
        <v>14</v>
      </c>
      <c r="F3" s="5" t="s">
        <v>55</v>
      </c>
      <c r="G3" s="7">
        <v>62</v>
      </c>
      <c r="H3" s="10">
        <v>43831</v>
      </c>
      <c r="I3" s="10">
        <v>44196</v>
      </c>
      <c r="J3" s="14">
        <v>62</v>
      </c>
    </row>
    <row r="4" spans="1:10" s="11" customFormat="1" ht="60" x14ac:dyDescent="0.25">
      <c r="A4" s="25" t="s">
        <v>116</v>
      </c>
      <c r="B4" s="5" t="s">
        <v>10</v>
      </c>
      <c r="C4" s="5" t="s">
        <v>103</v>
      </c>
      <c r="D4" s="5" t="s">
        <v>11</v>
      </c>
      <c r="E4" s="5" t="s">
        <v>14</v>
      </c>
      <c r="F4" s="5" t="s">
        <v>55</v>
      </c>
      <c r="G4" s="7">
        <v>62</v>
      </c>
      <c r="H4" s="10">
        <v>44197</v>
      </c>
      <c r="I4" s="10">
        <v>44561</v>
      </c>
      <c r="J4" s="14">
        <v>0</v>
      </c>
    </row>
    <row r="5" spans="1:10" s="11" customFormat="1" ht="60" x14ac:dyDescent="0.25">
      <c r="A5" s="25" t="s">
        <v>104</v>
      </c>
      <c r="B5" s="5" t="s">
        <v>10</v>
      </c>
      <c r="C5" s="5" t="s">
        <v>105</v>
      </c>
      <c r="D5" s="5" t="s">
        <v>11</v>
      </c>
      <c r="E5" s="5" t="s">
        <v>106</v>
      </c>
      <c r="F5" s="5" t="s">
        <v>107</v>
      </c>
      <c r="G5" s="7">
        <v>185.23</v>
      </c>
      <c r="H5" s="10">
        <v>44252</v>
      </c>
      <c r="I5" s="10">
        <v>44253</v>
      </c>
      <c r="J5" s="14">
        <v>174.95</v>
      </c>
    </row>
    <row r="6" spans="1:10" s="11" customFormat="1" ht="30" x14ac:dyDescent="0.25">
      <c r="A6" s="26" t="s">
        <v>56</v>
      </c>
      <c r="B6" s="5" t="s">
        <v>10</v>
      </c>
      <c r="C6" s="5" t="s">
        <v>57</v>
      </c>
      <c r="D6" s="5" t="s">
        <v>11</v>
      </c>
      <c r="E6" s="9" t="s">
        <v>44</v>
      </c>
      <c r="F6" s="5" t="s">
        <v>45</v>
      </c>
      <c r="G6" s="7">
        <v>147.54</v>
      </c>
      <c r="H6" s="18">
        <v>44298</v>
      </c>
      <c r="I6" s="18">
        <v>44314</v>
      </c>
      <c r="J6" s="14">
        <v>147.54</v>
      </c>
    </row>
    <row r="7" spans="1:10" s="11" customFormat="1" ht="47.25" customHeight="1" x14ac:dyDescent="0.25">
      <c r="A7" s="26" t="s">
        <v>108</v>
      </c>
      <c r="B7" s="5" t="s">
        <v>10</v>
      </c>
      <c r="C7" s="5" t="s">
        <v>109</v>
      </c>
      <c r="D7" s="5" t="s">
        <v>11</v>
      </c>
      <c r="E7" s="9" t="s">
        <v>110</v>
      </c>
      <c r="F7" s="5" t="s">
        <v>111</v>
      </c>
      <c r="G7" s="7">
        <f>280+11.2+56</f>
        <v>347.2</v>
      </c>
      <c r="H7" s="18">
        <v>44264</v>
      </c>
      <c r="I7" s="18">
        <v>44302</v>
      </c>
      <c r="J7" s="14">
        <v>347.2</v>
      </c>
    </row>
    <row r="8" spans="1:10" s="11" customFormat="1" ht="47.25" customHeight="1" x14ac:dyDescent="0.25">
      <c r="A8" s="26" t="s">
        <v>112</v>
      </c>
      <c r="B8" s="5" t="s">
        <v>10</v>
      </c>
      <c r="C8" s="5" t="s">
        <v>113</v>
      </c>
      <c r="D8" s="5" t="s">
        <v>11</v>
      </c>
      <c r="E8" s="9" t="s">
        <v>110</v>
      </c>
      <c r="F8" s="9" t="s">
        <v>111</v>
      </c>
      <c r="G8" s="7">
        <f>(200+30+9.2+46)+(200+8+40)</f>
        <v>533.20000000000005</v>
      </c>
      <c r="H8" s="18">
        <v>44252</v>
      </c>
      <c r="I8" s="18">
        <v>44280</v>
      </c>
      <c r="J8" s="14">
        <v>533.20000000000005</v>
      </c>
    </row>
    <row r="9" spans="1:10" s="11" customFormat="1" ht="45" x14ac:dyDescent="0.25">
      <c r="A9" s="26" t="s">
        <v>58</v>
      </c>
      <c r="B9" s="5" t="s">
        <v>10</v>
      </c>
      <c r="C9" s="5" t="s">
        <v>59</v>
      </c>
      <c r="D9" s="5" t="s">
        <v>11</v>
      </c>
      <c r="E9" s="9" t="s">
        <v>60</v>
      </c>
      <c r="F9" s="9" t="s">
        <v>61</v>
      </c>
      <c r="G9" s="14">
        <f>1024.41+204.88</f>
        <v>1229.29</v>
      </c>
      <c r="H9" s="18">
        <v>44371</v>
      </c>
      <c r="I9" s="18">
        <v>44385</v>
      </c>
      <c r="J9" s="14">
        <v>1229.29</v>
      </c>
    </row>
    <row r="10" spans="1:10" s="11" customFormat="1" ht="60" x14ac:dyDescent="0.25">
      <c r="A10" s="25" t="s">
        <v>62</v>
      </c>
      <c r="B10" s="5" t="s">
        <v>10</v>
      </c>
      <c r="C10" s="5" t="s">
        <v>63</v>
      </c>
      <c r="D10" s="5" t="s">
        <v>11</v>
      </c>
      <c r="E10" s="5" t="s">
        <v>14</v>
      </c>
      <c r="F10" s="5" t="s">
        <v>55</v>
      </c>
      <c r="G10" s="7">
        <v>72.8</v>
      </c>
      <c r="H10" s="10">
        <v>44197</v>
      </c>
      <c r="I10" s="10">
        <v>44386</v>
      </c>
      <c r="J10" s="14">
        <v>72.8</v>
      </c>
    </row>
    <row r="11" spans="1:10" s="11" customFormat="1" ht="75" x14ac:dyDescent="0.25">
      <c r="A11" s="26" t="s">
        <v>33</v>
      </c>
      <c r="B11" s="5" t="s">
        <v>34</v>
      </c>
      <c r="C11" s="5" t="s">
        <v>35</v>
      </c>
      <c r="D11" s="5" t="s">
        <v>11</v>
      </c>
      <c r="E11" s="13" t="s">
        <v>36</v>
      </c>
      <c r="F11" s="13" t="s">
        <v>37</v>
      </c>
      <c r="G11" s="7">
        <v>2700</v>
      </c>
      <c r="H11" s="10">
        <v>43199</v>
      </c>
      <c r="I11" s="10">
        <v>44294</v>
      </c>
      <c r="J11" s="7">
        <v>900</v>
      </c>
    </row>
    <row r="12" spans="1:10" s="11" customFormat="1" ht="75" x14ac:dyDescent="0.25">
      <c r="A12" s="26" t="s">
        <v>38</v>
      </c>
      <c r="B12" s="17" t="s">
        <v>10</v>
      </c>
      <c r="C12" s="17" t="s">
        <v>39</v>
      </c>
      <c r="D12" s="17" t="s">
        <v>11</v>
      </c>
      <c r="E12" s="13" t="s">
        <v>48</v>
      </c>
      <c r="F12" s="13" t="s">
        <v>49</v>
      </c>
      <c r="G12" s="20">
        <v>1722.5</v>
      </c>
      <c r="H12" s="10">
        <v>43800</v>
      </c>
      <c r="I12" s="10">
        <v>45626</v>
      </c>
      <c r="J12" s="14">
        <v>344.5</v>
      </c>
    </row>
    <row r="13" spans="1:10" s="11" customFormat="1" ht="91.5" customHeight="1" x14ac:dyDescent="0.25">
      <c r="A13" s="25" t="s">
        <v>16</v>
      </c>
      <c r="B13" s="5" t="s">
        <v>10</v>
      </c>
      <c r="C13" s="5" t="s">
        <v>17</v>
      </c>
      <c r="D13" s="5" t="s">
        <v>11</v>
      </c>
      <c r="E13" s="12" t="s">
        <v>18</v>
      </c>
      <c r="F13" s="5" t="s">
        <v>19</v>
      </c>
      <c r="G13" s="7">
        <v>15675.95</v>
      </c>
      <c r="H13" s="10">
        <v>43202</v>
      </c>
      <c r="I13" s="10">
        <v>45759</v>
      </c>
      <c r="J13" s="14">
        <v>2230</v>
      </c>
    </row>
    <row r="14" spans="1:10" s="11" customFormat="1" ht="91.5" customHeight="1" x14ac:dyDescent="0.25">
      <c r="A14" s="26" t="s">
        <v>64</v>
      </c>
      <c r="B14" s="5" t="s">
        <v>22</v>
      </c>
      <c r="C14" s="5" t="s">
        <v>69</v>
      </c>
      <c r="D14" s="5" t="s">
        <v>11</v>
      </c>
      <c r="E14" s="13" t="s">
        <v>26</v>
      </c>
      <c r="F14" s="13" t="s">
        <v>28</v>
      </c>
      <c r="G14" s="7">
        <v>25</v>
      </c>
      <c r="H14" s="18">
        <v>44240</v>
      </c>
      <c r="I14" s="18">
        <v>44604</v>
      </c>
      <c r="J14" s="14">
        <v>25</v>
      </c>
    </row>
    <row r="15" spans="1:10" s="11" customFormat="1" ht="30" x14ac:dyDescent="0.25">
      <c r="A15" s="26" t="s">
        <v>65</v>
      </c>
      <c r="B15" s="5" t="s">
        <v>10</v>
      </c>
      <c r="C15" s="5" t="s">
        <v>66</v>
      </c>
      <c r="D15" s="5" t="s">
        <v>11</v>
      </c>
      <c r="E15" s="5" t="s">
        <v>42</v>
      </c>
      <c r="F15" s="5" t="s">
        <v>43</v>
      </c>
      <c r="G15" s="15">
        <v>55</v>
      </c>
      <c r="H15" s="16">
        <v>44284</v>
      </c>
      <c r="I15" s="10">
        <v>44302</v>
      </c>
      <c r="J15" s="20">
        <v>55</v>
      </c>
    </row>
    <row r="16" spans="1:10" s="19" customFormat="1" ht="30" x14ac:dyDescent="0.25">
      <c r="A16" s="26" t="s">
        <v>67</v>
      </c>
      <c r="B16" s="17" t="s">
        <v>10</v>
      </c>
      <c r="C16" s="17" t="s">
        <v>68</v>
      </c>
      <c r="D16" s="17" t="s">
        <v>11</v>
      </c>
      <c r="E16" s="13" t="s">
        <v>25</v>
      </c>
      <c r="F16" s="13" t="s">
        <v>27</v>
      </c>
      <c r="G16" s="14">
        <v>100</v>
      </c>
      <c r="H16" s="18">
        <v>44440</v>
      </c>
      <c r="I16" s="18">
        <v>44805</v>
      </c>
      <c r="J16" s="14">
        <v>100</v>
      </c>
    </row>
    <row r="17" spans="1:10" s="19" customFormat="1" ht="45" x14ac:dyDescent="0.25">
      <c r="A17" s="26" t="s">
        <v>70</v>
      </c>
      <c r="B17" s="17" t="s">
        <v>10</v>
      </c>
      <c r="C17" s="17" t="s">
        <v>71</v>
      </c>
      <c r="D17" s="17" t="s">
        <v>11</v>
      </c>
      <c r="E17" s="13" t="s">
        <v>72</v>
      </c>
      <c r="F17" s="13" t="s">
        <v>73</v>
      </c>
      <c r="G17" s="14">
        <v>70</v>
      </c>
      <c r="H17" s="18">
        <v>44466</v>
      </c>
      <c r="I17" s="18">
        <v>44491</v>
      </c>
      <c r="J17" s="14">
        <v>70</v>
      </c>
    </row>
    <row r="18" spans="1:10" s="11" customFormat="1" ht="45" x14ac:dyDescent="0.25">
      <c r="A18" s="26" t="s">
        <v>20</v>
      </c>
      <c r="B18" s="5" t="s">
        <v>10</v>
      </c>
      <c r="C18" s="5" t="s">
        <v>23</v>
      </c>
      <c r="D18" s="5" t="s">
        <v>11</v>
      </c>
      <c r="E18" s="13" t="s">
        <v>47</v>
      </c>
      <c r="F18" s="13" t="s">
        <v>27</v>
      </c>
      <c r="G18" s="7">
        <v>131.94</v>
      </c>
      <c r="H18" s="10">
        <v>43068</v>
      </c>
      <c r="I18" s="10">
        <v>45258</v>
      </c>
      <c r="J18" s="14">
        <v>25.99</v>
      </c>
    </row>
    <row r="19" spans="1:10" s="11" customFormat="1" ht="45" x14ac:dyDescent="0.25">
      <c r="A19" s="26" t="s">
        <v>21</v>
      </c>
      <c r="B19" s="5" t="s">
        <v>10</v>
      </c>
      <c r="C19" s="5" t="s">
        <v>24</v>
      </c>
      <c r="D19" s="5" t="s">
        <v>11</v>
      </c>
      <c r="E19" s="13" t="s">
        <v>47</v>
      </c>
      <c r="F19" s="13" t="s">
        <v>27</v>
      </c>
      <c r="G19" s="7">
        <v>42</v>
      </c>
      <c r="H19" s="10">
        <v>43068</v>
      </c>
      <c r="I19" s="10">
        <v>45258</v>
      </c>
      <c r="J19" s="14">
        <v>7</v>
      </c>
    </row>
    <row r="20" spans="1:10" s="11" customFormat="1" ht="30" x14ac:dyDescent="0.25">
      <c r="A20" s="26" t="s">
        <v>40</v>
      </c>
      <c r="B20" s="5" t="s">
        <v>10</v>
      </c>
      <c r="C20" s="5" t="s">
        <v>41</v>
      </c>
      <c r="D20" s="5" t="s">
        <v>11</v>
      </c>
      <c r="E20" s="5" t="s">
        <v>42</v>
      </c>
      <c r="F20" s="5" t="s">
        <v>43</v>
      </c>
      <c r="G20" s="15">
        <v>4862</v>
      </c>
      <c r="H20" s="16">
        <v>43532</v>
      </c>
      <c r="I20" s="10">
        <v>45359</v>
      </c>
      <c r="J20" s="20">
        <f>137.6+137.6+137.6+137.6+137.6+137.6</f>
        <v>825.6</v>
      </c>
    </row>
    <row r="21" spans="1:10" s="19" customFormat="1" ht="60" x14ac:dyDescent="0.25">
      <c r="A21" s="26" t="s">
        <v>29</v>
      </c>
      <c r="B21" s="17" t="s">
        <v>10</v>
      </c>
      <c r="C21" s="21" t="s">
        <v>46</v>
      </c>
      <c r="D21" s="17" t="s">
        <v>30</v>
      </c>
      <c r="E21" s="13" t="s">
        <v>32</v>
      </c>
      <c r="F21" s="13" t="s">
        <v>31</v>
      </c>
      <c r="G21" s="14">
        <v>2604.4</v>
      </c>
      <c r="H21" s="18">
        <v>43453</v>
      </c>
      <c r="I21" s="18">
        <v>45278</v>
      </c>
      <c r="J21" s="14">
        <f>130.22*4</f>
        <v>520.88</v>
      </c>
    </row>
    <row r="22" spans="1:10" s="11" customFormat="1" ht="60" x14ac:dyDescent="0.25">
      <c r="A22" s="26" t="s">
        <v>75</v>
      </c>
      <c r="B22" s="5" t="s">
        <v>10</v>
      </c>
      <c r="C22" s="9" t="s">
        <v>50</v>
      </c>
      <c r="D22" s="5" t="s">
        <v>11</v>
      </c>
      <c r="E22" s="5" t="s">
        <v>51</v>
      </c>
      <c r="F22" s="5" t="s">
        <v>51</v>
      </c>
      <c r="G22" s="7">
        <v>2144.5</v>
      </c>
      <c r="H22" s="16">
        <v>44530</v>
      </c>
      <c r="I22" s="10">
        <v>44895</v>
      </c>
      <c r="J22" s="7">
        <v>2144.5</v>
      </c>
    </row>
    <row r="23" spans="1:10" s="11" customFormat="1" ht="30" x14ac:dyDescent="0.25">
      <c r="A23" s="26" t="s">
        <v>76</v>
      </c>
      <c r="B23" s="5" t="s">
        <v>10</v>
      </c>
      <c r="C23" s="9" t="s">
        <v>52</v>
      </c>
      <c r="D23" s="5" t="s">
        <v>11</v>
      </c>
      <c r="E23" s="5" t="s">
        <v>53</v>
      </c>
      <c r="F23" s="5" t="s">
        <v>53</v>
      </c>
      <c r="G23" s="7">
        <v>514.5</v>
      </c>
      <c r="H23" s="16">
        <v>44530</v>
      </c>
      <c r="I23" s="10">
        <v>44895</v>
      </c>
      <c r="J23" s="7">
        <v>514.5</v>
      </c>
    </row>
    <row r="24" spans="1:10" ht="75" x14ac:dyDescent="0.25">
      <c r="A24" s="26" t="s">
        <v>74</v>
      </c>
      <c r="B24" s="5" t="s">
        <v>10</v>
      </c>
      <c r="C24" s="22" t="s">
        <v>77</v>
      </c>
      <c r="D24" s="5" t="s">
        <v>11</v>
      </c>
      <c r="E24" s="6" t="s">
        <v>79</v>
      </c>
      <c r="F24" s="6" t="s">
        <v>78</v>
      </c>
      <c r="G24" s="14">
        <v>2014.5</v>
      </c>
      <c r="H24" s="29">
        <v>44524</v>
      </c>
      <c r="I24" s="18">
        <v>44889</v>
      </c>
      <c r="J24" s="7">
        <v>2014.5</v>
      </c>
    </row>
    <row r="25" spans="1:10" ht="90" x14ac:dyDescent="0.25">
      <c r="A25" s="27" t="s">
        <v>80</v>
      </c>
      <c r="B25" s="5" t="s">
        <v>10</v>
      </c>
      <c r="C25" s="6" t="s">
        <v>81</v>
      </c>
      <c r="D25" s="5" t="s">
        <v>11</v>
      </c>
      <c r="E25" s="6" t="s">
        <v>83</v>
      </c>
      <c r="F25" s="6" t="s">
        <v>84</v>
      </c>
      <c r="G25" s="14">
        <v>3070.5</v>
      </c>
      <c r="H25" s="8">
        <v>44397</v>
      </c>
      <c r="I25" s="8">
        <v>45126</v>
      </c>
      <c r="J25" s="7">
        <v>0</v>
      </c>
    </row>
    <row r="26" spans="1:10" ht="30" x14ac:dyDescent="0.25">
      <c r="A26" s="27" t="s">
        <v>82</v>
      </c>
      <c r="B26" s="5" t="s">
        <v>10</v>
      </c>
      <c r="C26" s="6" t="s">
        <v>87</v>
      </c>
      <c r="D26" s="5" t="s">
        <v>11</v>
      </c>
      <c r="E26" s="6" t="s">
        <v>85</v>
      </c>
      <c r="F26" s="6" t="s">
        <v>86</v>
      </c>
      <c r="G26" s="7">
        <v>2640</v>
      </c>
      <c r="H26" s="8">
        <v>44529</v>
      </c>
      <c r="I26" s="23">
        <v>45259</v>
      </c>
      <c r="J26" s="7">
        <v>0</v>
      </c>
    </row>
    <row r="27" spans="1:10" ht="60" x14ac:dyDescent="0.25">
      <c r="A27" s="27" t="s">
        <v>88</v>
      </c>
      <c r="B27" s="5" t="s">
        <v>10</v>
      </c>
      <c r="C27" s="6" t="s">
        <v>89</v>
      </c>
      <c r="D27" s="17" t="s">
        <v>11</v>
      </c>
      <c r="E27" s="6" t="s">
        <v>90</v>
      </c>
      <c r="F27" s="6" t="s">
        <v>91</v>
      </c>
      <c r="G27" s="7">
        <v>2945.22</v>
      </c>
      <c r="H27" s="8">
        <v>44459</v>
      </c>
      <c r="I27" s="8">
        <v>45554</v>
      </c>
      <c r="J27" s="7">
        <v>0</v>
      </c>
    </row>
    <row r="28" spans="1:10" ht="90" x14ac:dyDescent="0.25">
      <c r="A28" s="27" t="s">
        <v>92</v>
      </c>
      <c r="B28" s="5" t="s">
        <v>10</v>
      </c>
      <c r="C28" s="6" t="s">
        <v>93</v>
      </c>
      <c r="D28" s="5" t="s">
        <v>11</v>
      </c>
      <c r="E28" s="6" t="s">
        <v>94</v>
      </c>
      <c r="F28" s="6" t="s">
        <v>95</v>
      </c>
      <c r="G28" s="7">
        <v>9340</v>
      </c>
      <c r="H28" s="8">
        <v>44491</v>
      </c>
      <c r="I28" s="8">
        <v>44712</v>
      </c>
      <c r="J28" s="7">
        <v>0</v>
      </c>
    </row>
    <row r="29" spans="1:10" ht="45" x14ac:dyDescent="0.25">
      <c r="A29" s="27" t="s">
        <v>96</v>
      </c>
      <c r="B29" s="5" t="s">
        <v>10</v>
      </c>
      <c r="C29" s="6" t="s">
        <v>97</v>
      </c>
      <c r="D29" s="5" t="s">
        <v>11</v>
      </c>
      <c r="E29" s="6" t="s">
        <v>98</v>
      </c>
      <c r="F29" s="6" t="s">
        <v>99</v>
      </c>
      <c r="G29" s="7">
        <v>2650</v>
      </c>
      <c r="H29" s="8">
        <v>44491</v>
      </c>
      <c r="I29" s="8">
        <v>44651</v>
      </c>
      <c r="J29" s="7">
        <v>0</v>
      </c>
    </row>
    <row r="30" spans="1:10" ht="60" x14ac:dyDescent="0.25">
      <c r="A30" s="27" t="s">
        <v>100</v>
      </c>
      <c r="B30" s="5" t="s">
        <v>10</v>
      </c>
      <c r="C30" s="6" t="s">
        <v>101</v>
      </c>
      <c r="D30" s="5" t="s">
        <v>11</v>
      </c>
      <c r="E30" s="24" t="s">
        <v>114</v>
      </c>
      <c r="F30" s="24" t="s">
        <v>115</v>
      </c>
      <c r="G30" s="7">
        <v>30000</v>
      </c>
      <c r="H30" s="8">
        <v>44557</v>
      </c>
      <c r="I30" s="8">
        <v>44702</v>
      </c>
      <c r="J30" s="7">
        <v>0</v>
      </c>
    </row>
    <row r="32" spans="1:10" x14ac:dyDescent="0.25">
      <c r="H32" s="28"/>
    </row>
    <row r="33" spans="8:8" x14ac:dyDescent="0.25">
      <c r="H33" s="28"/>
    </row>
  </sheetData>
  <pageMargins left="0.27559055118110237" right="0.19685039370078741" top="0.74803149606299213" bottom="0.27559055118110237" header="0.31496062992125984" footer="0.31496062992125984"/>
  <pageSetup paperSize="8" scale="56" fitToHeight="2" orientation="landscape" horizontalDpi="360" verticalDpi="360" r:id="rId1"/>
  <headerFooter>
    <oddHeader xml:space="preserve">&amp;C&amp;"-,Grassetto"&amp;12Adempimenti previsti dall’art.1, comma 32, della legge 190/2012
 DATI RELATIVI AD APPALTI ASSEGNATI O IN CORSO DI ASSEGNAZIONE NEL PERIODO 1 GENNAIO 2020 – 31 DICEMBRE 2020&amp;"-,Normale"&amp;11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EFF4595A1941898ED85B47AF6F2D" ma:contentTypeVersion="13" ma:contentTypeDescription="Creare un nuovo documento." ma:contentTypeScope="" ma:versionID="568870e2d5fdc40d174c37facdae3e8b">
  <xsd:schema xmlns:xsd="http://www.w3.org/2001/XMLSchema" xmlns:xs="http://www.w3.org/2001/XMLSchema" xmlns:p="http://schemas.microsoft.com/office/2006/metadata/properties" xmlns:ns2="9be5abcd-339a-490d-a544-a579d1c86937" xmlns:ns3="c1143e81-669e-4550-ada3-74e6cdd540dc" targetNamespace="http://schemas.microsoft.com/office/2006/metadata/properties" ma:root="true" ma:fieldsID="146d97aef39fa585611de001b4cdeeae" ns2:_="" ns3:_="">
    <xsd:import namespace="9be5abcd-339a-490d-a544-a579d1c86937"/>
    <xsd:import namespace="c1143e81-669e-4550-ada3-74e6cdd540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5abcd-339a-490d-a544-a579d1c86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43e81-669e-4550-ada3-74e6cdd540d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5735E8-56D1-4030-909A-054977C0786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304FB52-7DA0-4B58-BB2F-9677CE3EEF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E9966A-B814-4546-A788-254B40C193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e5abcd-339a-490d-a544-a579d1c86937"/>
    <ds:schemaRef ds:uri="c1143e81-669e-4550-ada3-74e6cdd540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2021</vt:lpstr>
      <vt:lpstr>'2021'!Area_stampa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2022-01-31T16:24:24Z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0x0101007B7EEFF4595A1941898ED85B47AF6F2D</vt:lpwstr>
  </property>
</Properties>
</file>